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 TRADE\Documents\"/>
    </mc:Choice>
  </mc:AlternateContent>
  <xr:revisionPtr revIDLastSave="0" documentId="13_ncr:1_{1389AC91-63F6-411C-9A4A-B5390AC602FF}" xr6:coauthVersionLast="45" xr6:coauthVersionMax="45" xr10:uidLastSave="{00000000-0000-0000-0000-000000000000}"/>
  <bookViews>
    <workbookView xWindow="-120" yWindow="-120" windowWidth="20730" windowHeight="11160" tabRatio="696" xr2:uid="{00000000-000D-0000-FFFF-FFFF00000000}"/>
  </bookViews>
  <sheets>
    <sheet name="Summary of Activities" sheetId="1" r:id="rId1"/>
    <sheet name="Sheet1" sheetId="8" r:id="rId2"/>
    <sheet name="Project Summary Report" sheetId="5" r:id="rId3"/>
    <sheet name="RI President Citation" sheetId="7" state="hidden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C6883035-0492-47D3-B0A1-E880E9CDF1E3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EABE1344-C8A4-4660-A2A1-443DBAC0EFA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<sst xmlns="http://schemas.openxmlformats.org/spreadsheetml/2006/main" count="255" uniqueCount="152">
  <si>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</si>
  <si>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</si>
  <si>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</si>
  <si>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</si>
  <si>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</si>
  <si>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</si>
  <si>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</si>
  <si>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</si>
  <si>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</si>
  <si>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</si>
  <si>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</si>
  <si>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</si>
  <si>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</si>
  <si>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</si>
  <si>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</si>
  <si>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</si>
  <si>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</si>
  <si>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</si>
  <si>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</si>
  <si>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</si>
  <si>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</si>
  <si>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</si>
  <si>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</si>
  <si>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</si>
  <si>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</si>
  <si>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</si>
  <si>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</si>
  <si>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</si>
  <si>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</si>
  <si>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</si>
  <si>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</si>
  <si>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</si>
  <si>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</si>
  <si>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</si>
  <si>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</si>
  <si>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</si>
  <si>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</si>
  <si>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</si>
  <si>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</si>
  <si>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</si>
  <si>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</si>
  <si>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</si>
  <si>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</si>
  <si>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</si>
  <si>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</si>
  <si>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</si>
  <si>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</si>
  <si>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</si>
  <si>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</si>
  <si>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</si>
  <si>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</si>
  <si>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</si>
  <si>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</si>
  <si>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</si>
  <si>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</si>
  <si>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</si>
  <si>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</si>
  <si>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</si>
  <si>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</si>
  <si>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</si>
  <si>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</si>
  <si>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</si>
  <si>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</si>
  <si>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</si>
  <si>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</si>
  <si>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</si>
  <si>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</si>
  <si>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</si>
  <si>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</si>
  <si>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</si>
  <si>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</si>
  <si>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</si>
  <si>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</si>
  <si>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</si>
  <si>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</si>
  <si>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</si>
  <si>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</si>
  <si>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</si>
  <si>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</si>
  <si>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</si>
  <si>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</si>
  <si>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</si>
  <si>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</si>
  <si>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</si>
  <si>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</si>
  <si>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</si>
  <si>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</si>
  <si>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</si>
  <si>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</si>
  <si>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</si>
  <si>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</si>
  <si>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</si>
  <si>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</si>
  <si>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</si>
  <si>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</si>
  <si>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</si>
  <si>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</si>
  <si>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</si>
  <si>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</si>
  <si>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</si>
  <si>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</si>
  <si>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</si>
  <si>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</si>
  <si>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</si>
  <si>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</si>
  <si>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</si>
  <si>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</si>
  <si>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</si>
  <si>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</si>
  <si>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</si>
  <si>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</si>
  <si>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</si>
  <si>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</si>
  <si>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</si>
  <si>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</si>
  <si>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</si>
  <si>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</si>
  <si>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</si>
  <si>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</si>
  <si>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</si>
  <si>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</si>
  <si>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</si>
  <si>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</si>
  <si>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</si>
  <si>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</si>
  <si>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</si>
  <si>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</si>
  <si>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</si>
  <si>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</si>
  <si>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</si>
  <si>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</si>
  <si>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</si>
  <si>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</si>
  <si>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</si>
  <si>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</si>
  <si>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WEST</t>
  </si>
  <si>
    <t>1C</t>
  </si>
  <si>
    <t>Alvin P. Olalo</t>
  </si>
  <si>
    <t>Carlo Anton Suarez</t>
  </si>
  <si>
    <t>City Sports Club</t>
  </si>
  <si>
    <t>Vicente Vosotros</t>
  </si>
  <si>
    <t>Casino Espanol</t>
  </si>
  <si>
    <t>Engr. Alberto Ignacio, Jr.</t>
  </si>
  <si>
    <t>Engr.  Pastor Tallo</t>
  </si>
  <si>
    <t>April 15, 2020</t>
  </si>
  <si>
    <t>Viber Meet</t>
  </si>
  <si>
    <t>Covid Mitigation Donation of Masks to RC Gyeongju Central, South Korea</t>
  </si>
  <si>
    <t>RC Gyeongju Central, South Korea</t>
  </si>
  <si>
    <t>Fundraising within RC Cebu West for Covid 19 Projects</t>
  </si>
  <si>
    <t>Various Hospitals, Frontliners  etc</t>
  </si>
  <si>
    <t>Donation of Aerosol Boxes to Different Hospitals in Central Visayas and Mindanao</t>
  </si>
  <si>
    <t>Hospitals in Central Visayas and Mindanao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</si>
</sst>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topLeftCell="A13" zoomScale="120" zoomScaleNormal="200" zoomScalePageLayoutView="120" workbookViewId="0">
      <selection activeCell="O8" sqref="O8:P8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43891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144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43893</v>
      </c>
      <c r="C11" s="152"/>
      <c r="D11" s="112">
        <v>28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8"/>
      <c r="B12" s="153"/>
      <c r="C12" s="154"/>
      <c r="D12" s="102"/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/>
    </row>
    <row r="13" spans="1:16" s="36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/>
      <c r="C17" s="154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5"/>
    </row>
    <row r="18" spans="1:16" s="36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8"/>
      <c r="B19" s="153">
        <v>43897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10</v>
      </c>
      <c r="M19" s="63"/>
      <c r="N19" s="62"/>
      <c r="O19" s="173"/>
      <c r="P19" s="45" t="s">
        <v>141</v>
      </c>
    </row>
    <row r="20" spans="1:16" s="36" customFormat="1" ht="12" customHeight="1" thickTop="1" thickBot="1">
      <c r="A20" s="178"/>
      <c r="B20" s="153">
        <v>43910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35</v>
      </c>
      <c r="M20" s="63"/>
      <c r="N20" s="62"/>
      <c r="O20" s="173"/>
      <c r="P20" s="45" t="s">
        <v>145</v>
      </c>
    </row>
    <row r="21" spans="1:16" s="36" customFormat="1" ht="12" customHeight="1" thickTop="1" thickBot="1">
      <c r="A21" s="178"/>
      <c r="B21" s="153">
        <v>43919</v>
      </c>
      <c r="C21" s="154"/>
      <c r="D21" s="60"/>
      <c r="E21" s="61"/>
      <c r="F21" s="61"/>
      <c r="G21" s="61"/>
      <c r="H21" s="61"/>
      <c r="I21" s="61"/>
      <c r="J21" s="61"/>
      <c r="K21" s="62"/>
      <c r="L21" s="63">
        <v>35</v>
      </c>
      <c r="M21" s="63"/>
      <c r="N21" s="62"/>
      <c r="O21" s="173"/>
      <c r="P21" s="45" t="s">
        <v>145</v>
      </c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46</v>
      </c>
      <c r="J31" s="156" t="s">
        <v>7</v>
      </c>
      <c r="K31" s="157"/>
      <c r="L31" s="157"/>
      <c r="M31" s="157"/>
      <c r="N31" s="157"/>
      <c r="O31" s="157"/>
      <c r="P31" s="3">
        <v>3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1</v>
      </c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1</v>
      </c>
      <c r="J33" s="160" t="s">
        <v>8</v>
      </c>
      <c r="K33" s="161"/>
      <c r="L33" s="161"/>
      <c r="M33" s="161"/>
      <c r="N33" s="161"/>
      <c r="O33" s="161"/>
      <c r="P33" s="37">
        <f>SUM(P31:P32)</f>
        <v>3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46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 t="s">
        <v>142</v>
      </c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 t="s">
        <v>137</v>
      </c>
      <c r="N37" s="118"/>
      <c r="O37" s="118"/>
      <c r="P37" s="119"/>
    </row>
    <row r="38" spans="1:16" s="39" customFormat="1" ht="12.75" customHeight="1">
      <c r="A38" s="40">
        <v>2</v>
      </c>
      <c r="B38" s="194" t="s">
        <v>143</v>
      </c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Carlo Anton Suarez</v>
      </c>
      <c r="B52" s="142"/>
      <c r="C52" s="143"/>
      <c r="D52" s="143"/>
      <c r="E52" s="143"/>
      <c r="F52" s="143"/>
      <c r="G52" s="143" t="str">
        <f>I6</f>
        <v>Alvin P. Olalo</v>
      </c>
      <c r="H52" s="143"/>
      <c r="I52" s="143"/>
      <c r="J52" s="143"/>
      <c r="K52" s="143"/>
      <c r="L52" s="143"/>
      <c r="M52" s="144" t="s">
        <v>140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8EB3-37D3-40A7-BFF7-116F2E247E23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zoomScale="120" zoomScaleNormal="200" zoomScalePageLayoutView="120" workbookViewId="0">
      <selection activeCell="T22" sqref="T22:X2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CEBU WEST</v>
      </c>
      <c r="B3" s="254"/>
      <c r="C3" s="254"/>
      <c r="D3" s="254"/>
      <c r="E3" s="254"/>
      <c r="F3" s="254" t="str">
        <f>'Summary of Activities'!I6</f>
        <v>Alvin P. Olalo</v>
      </c>
      <c r="G3" s="254"/>
      <c r="H3" s="254"/>
      <c r="I3" s="254"/>
      <c r="J3" s="254"/>
      <c r="K3" s="254"/>
      <c r="L3" s="254" t="str">
        <f>'Summary of Activities'!N6</f>
        <v>Carlo Anton Suarez</v>
      </c>
      <c r="M3" s="254"/>
      <c r="N3" s="254"/>
      <c r="O3" s="254"/>
      <c r="P3" s="254"/>
      <c r="Q3" s="254"/>
      <c r="R3" s="254" t="str">
        <f>'Summary of Activities'!H6</f>
        <v>1C</v>
      </c>
      <c r="S3" s="254"/>
      <c r="T3" s="279">
        <f>'Summary of Activities'!K2</f>
        <v>43891</v>
      </c>
      <c r="U3" s="254"/>
      <c r="V3" s="254"/>
      <c r="W3" s="280" t="str">
        <f>'Summary of Activities'!O8</f>
        <v>April 15, 2020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43897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/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5000</v>
      </c>
      <c r="P6" s="49">
        <v>36</v>
      </c>
      <c r="Q6" s="50">
        <v>80000</v>
      </c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146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147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43910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>
        <v>1000</v>
      </c>
      <c r="P11" s="49">
        <v>100</v>
      </c>
      <c r="Q11" s="50">
        <v>700000</v>
      </c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148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149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43919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>
        <v>100</v>
      </c>
      <c r="P16" s="49">
        <v>100</v>
      </c>
      <c r="Q16" s="50">
        <v>200000</v>
      </c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150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151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6100</v>
      </c>
      <c r="G51" s="278"/>
      <c r="H51" s="277">
        <f>P6+P11+P16+P21+P26+P31+P36+P41</f>
        <v>236</v>
      </c>
      <c r="I51" s="278"/>
      <c r="J51" s="271">
        <f>Q6+Q11+Q16+Q21+Q26+Q31+Q36+Q41</f>
        <v>980000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6100</v>
      </c>
      <c r="G54" s="262"/>
      <c r="H54" s="261">
        <f>SUM(H47:I52)</f>
        <v>236</v>
      </c>
      <c r="I54" s="262"/>
      <c r="J54" s="258">
        <f>SUM(J47:L52)</f>
        <v>980000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of Activities</vt:lpstr>
      <vt:lpstr>Sheet1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 TRADE</cp:lastModifiedBy>
  <cp:lastPrinted>2019-04-23T13:42:22Z</cp:lastPrinted>
  <dcterms:created xsi:type="dcterms:W3CDTF">2013-07-03T03:04:40Z</dcterms:created>
  <dcterms:modified xsi:type="dcterms:W3CDTF">2020-06-22T13:56:01Z</dcterms:modified>
</cp:coreProperties>
</file>